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155" windowHeight="10515"/>
  </bookViews>
  <sheets>
    <sheet name="Vega Web" sheetId="12" r:id="rId1"/>
  </sheets>
  <calcPr calcId="125725"/>
</workbook>
</file>

<file path=xl/calcChain.xml><?xml version="1.0" encoding="utf-8"?>
<calcChain xmlns="http://schemas.openxmlformats.org/spreadsheetml/2006/main">
  <c r="G5" i="12"/>
  <c r="J5" s="1"/>
  <c r="G6"/>
  <c r="J6" s="1"/>
  <c r="G7"/>
  <c r="J7" s="1"/>
  <c r="G4"/>
  <c r="J4" s="1"/>
  <c r="I7"/>
  <c r="I6"/>
  <c r="I5"/>
  <c r="I4"/>
</calcChain>
</file>

<file path=xl/sharedStrings.xml><?xml version="1.0" encoding="utf-8"?>
<sst xmlns="http://schemas.openxmlformats.org/spreadsheetml/2006/main" count="28" uniqueCount="26">
  <si>
    <t>vega08062010-01705s.fit</t>
  </si>
  <si>
    <t>λ</t>
  </si>
  <si>
    <t>θ Radians</t>
  </si>
  <si>
    <t>Grating Distance</t>
  </si>
  <si>
    <t>X Postion</t>
  </si>
  <si>
    <t>Y Postion</t>
  </si>
  <si>
    <t>vega08062010-01605s.fit</t>
  </si>
  <si>
    <t>vega08062010-01505s.fit</t>
  </si>
  <si>
    <t>vega08062010-01405s.fit</t>
  </si>
  <si>
    <t>Mean</t>
  </si>
  <si>
    <t>Standard Error</t>
  </si>
  <si>
    <t>Median</t>
  </si>
  <si>
    <t>Standard Deviation</t>
  </si>
  <si>
    <t>Range</t>
  </si>
  <si>
    <t>Minimum</t>
  </si>
  <si>
    <t>Maximum</t>
  </si>
  <si>
    <t>Sum</t>
  </si>
  <si>
    <t>Count</t>
  </si>
  <si>
    <t>Measurement 1</t>
  </si>
  <si>
    <t>Measurement 2</t>
  </si>
  <si>
    <t>Measurement 3</t>
  </si>
  <si>
    <t>Measurement 4</t>
  </si>
  <si>
    <t>X Delta Pixels</t>
  </si>
  <si>
    <t xml:space="preserve">Vega Image </t>
  </si>
  <si>
    <t>Vega Centroid</t>
  </si>
  <si>
    <r>
      <t>Vega H</t>
    </r>
    <r>
      <rPr>
        <b/>
        <sz val="11"/>
        <color theme="1"/>
        <rFont val="Calibri"/>
        <family val="2"/>
      </rPr>
      <t>α Position</t>
    </r>
  </si>
</sst>
</file>

<file path=xl/styles.xml><?xml version="1.0" encoding="utf-8"?>
<styleSheet xmlns="http://schemas.openxmlformats.org/spreadsheetml/2006/main">
  <numFmts count="4">
    <numFmt numFmtId="164" formatCode="0.000E+00"/>
    <numFmt numFmtId="165" formatCode="#,##0.000"/>
    <numFmt numFmtId="166" formatCode="0.0000000"/>
    <numFmt numFmtId="171" formatCode="0.0000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1" xfId="0" applyFill="1" applyBorder="1" applyAlignment="1"/>
    <xf numFmtId="0" fontId="0" fillId="3" borderId="1" xfId="0" applyFill="1" applyBorder="1" applyAlignment="1">
      <alignment horizontal="center"/>
    </xf>
    <xf numFmtId="171" fontId="0" fillId="3" borderId="1" xfId="0" applyNumberFormat="1" applyFill="1" applyBorder="1" applyAlignme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6" fontId="0" fillId="3" borderId="6" xfId="0" applyNumberForma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5" fontId="0" fillId="3" borderId="8" xfId="0" applyNumberForma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166" fontId="0" fillId="3" borderId="9" xfId="0" applyNumberForma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  <color rgb="FFCCFF99"/>
      <color rgb="FF99FF66"/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M14"/>
  <sheetViews>
    <sheetView tabSelected="1" workbookViewId="0">
      <selection activeCell="L26" sqref="L26"/>
    </sheetView>
  </sheetViews>
  <sheetFormatPr defaultRowHeight="15"/>
  <cols>
    <col min="2" max="2" width="23.42578125" customWidth="1"/>
    <col min="7" max="7" width="14.42578125" customWidth="1"/>
    <col min="10" max="10" width="17.28515625" customWidth="1"/>
    <col min="12" max="12" width="18.42578125" customWidth="1"/>
    <col min="13" max="13" width="13.85546875" customWidth="1"/>
  </cols>
  <sheetData>
    <row r="1" spans="2:13" ht="15.75" thickBot="1"/>
    <row r="2" spans="2:13">
      <c r="B2" s="8" t="s">
        <v>23</v>
      </c>
      <c r="C2" s="20" t="s">
        <v>24</v>
      </c>
      <c r="D2" s="21"/>
      <c r="E2" s="22" t="s">
        <v>25</v>
      </c>
      <c r="F2" s="23"/>
      <c r="G2" s="7"/>
      <c r="H2" s="9"/>
      <c r="I2" s="9"/>
      <c r="J2" s="10"/>
      <c r="L2" s="1" t="s">
        <v>9</v>
      </c>
      <c r="M2" s="1">
        <v>1.8327192651354223E-2</v>
      </c>
    </row>
    <row r="3" spans="2:13">
      <c r="B3" s="11"/>
      <c r="C3" s="4" t="s">
        <v>4</v>
      </c>
      <c r="D3" s="4" t="s">
        <v>5</v>
      </c>
      <c r="E3" s="4" t="s">
        <v>4</v>
      </c>
      <c r="F3" s="4" t="s">
        <v>5</v>
      </c>
      <c r="G3" s="4" t="s">
        <v>22</v>
      </c>
      <c r="H3" s="5" t="s">
        <v>1</v>
      </c>
      <c r="I3" s="5" t="s">
        <v>2</v>
      </c>
      <c r="J3" s="6" t="s">
        <v>3</v>
      </c>
      <c r="L3" s="1" t="s">
        <v>10</v>
      </c>
      <c r="M3" s="1">
        <v>7.0689119013898995E-6</v>
      </c>
    </row>
    <row r="4" spans="2:13">
      <c r="B4" s="12" t="s">
        <v>0</v>
      </c>
      <c r="C4" s="2">
        <v>1101.355</v>
      </c>
      <c r="D4" s="2">
        <v>753.61599999999999</v>
      </c>
      <c r="E4" s="2">
        <v>1458</v>
      </c>
      <c r="F4" s="2">
        <v>754</v>
      </c>
      <c r="G4" s="2">
        <f>E4-C4</f>
        <v>356.64499999999998</v>
      </c>
      <c r="H4" s="13">
        <v>6.5629999999999997E-7</v>
      </c>
      <c r="I4" s="2">
        <f>ASIN(H4/0.000005)</f>
        <v>0.13163986980910702</v>
      </c>
      <c r="J4" s="14">
        <f>(0.0000068*G4)/TAN(I4)</f>
        <v>1.8316343410385062E-2</v>
      </c>
      <c r="L4" s="1" t="s">
        <v>11</v>
      </c>
      <c r="M4" s="1">
        <v>1.8327333884076896E-2</v>
      </c>
    </row>
    <row r="5" spans="2:13">
      <c r="B5" s="12" t="s">
        <v>6</v>
      </c>
      <c r="C5" s="2">
        <v>1100.9269999999999</v>
      </c>
      <c r="D5" s="2">
        <v>753.34199999999998</v>
      </c>
      <c r="E5" s="2">
        <v>1458</v>
      </c>
      <c r="F5" s="2">
        <v>753</v>
      </c>
      <c r="G5" s="2">
        <f>E5-C5</f>
        <v>357.07300000000009</v>
      </c>
      <c r="H5" s="13">
        <v>6.5629999999999997E-7</v>
      </c>
      <c r="I5" s="2">
        <f>ASIN(H5/0.000005)</f>
        <v>0.13163986980910702</v>
      </c>
      <c r="J5" s="14">
        <f t="shared" ref="J5:J7" si="0">(0.0000068*G5)/TAN(I5)</f>
        <v>1.8338324357768731E-2</v>
      </c>
      <c r="L5" s="1" t="s">
        <v>12</v>
      </c>
      <c r="M5" s="1">
        <v>1.4137823802779799E-5</v>
      </c>
    </row>
    <row r="6" spans="2:13">
      <c r="B6" s="12" t="s">
        <v>7</v>
      </c>
      <c r="C6" s="2">
        <v>1100.4069999999999</v>
      </c>
      <c r="D6" s="2">
        <v>753.29899999999998</v>
      </c>
      <c r="E6" s="2">
        <v>1457</v>
      </c>
      <c r="F6" s="2">
        <v>753</v>
      </c>
      <c r="G6" s="2">
        <f>E6-C6</f>
        <v>356.59300000000007</v>
      </c>
      <c r="H6" s="13">
        <v>6.5629999999999997E-7</v>
      </c>
      <c r="I6" s="2">
        <f>ASIN(H6/0.000005)</f>
        <v>0.13163986980910702</v>
      </c>
      <c r="J6" s="14">
        <f t="shared" si="0"/>
        <v>1.8313672827992664E-2</v>
      </c>
      <c r="L6" s="1" t="s">
        <v>13</v>
      </c>
      <c r="M6" s="3">
        <v>2.6757181277769354E-5</v>
      </c>
    </row>
    <row r="7" spans="2:13" ht="15.75" thickBot="1">
      <c r="B7" s="15" t="s">
        <v>8</v>
      </c>
      <c r="C7" s="16">
        <v>1099.886</v>
      </c>
      <c r="D7" s="17">
        <v>752.54700000000003</v>
      </c>
      <c r="E7" s="17">
        <v>1457</v>
      </c>
      <c r="F7" s="17">
        <v>753</v>
      </c>
      <c r="G7" s="17">
        <f>E7-C7</f>
        <v>357.11400000000003</v>
      </c>
      <c r="H7" s="18">
        <v>6.5629999999999997E-7</v>
      </c>
      <c r="I7" s="17">
        <f>ASIN(H7/0.000005)</f>
        <v>0.13163986980910702</v>
      </c>
      <c r="J7" s="19">
        <f t="shared" si="0"/>
        <v>1.8340430009270433E-2</v>
      </c>
      <c r="L7" s="1" t="s">
        <v>14</v>
      </c>
      <c r="M7" s="1">
        <v>1.8313672827992664E-2</v>
      </c>
    </row>
    <row r="8" spans="2:13">
      <c r="L8" s="1" t="s">
        <v>15</v>
      </c>
      <c r="M8" s="1">
        <v>1.8340430009270433E-2</v>
      </c>
    </row>
    <row r="9" spans="2:13">
      <c r="L9" s="1" t="s">
        <v>16</v>
      </c>
      <c r="M9" s="1">
        <v>7.3308770605416892E-2</v>
      </c>
    </row>
    <row r="10" spans="2:13">
      <c r="L10" s="1" t="s">
        <v>17</v>
      </c>
      <c r="M10" s="1">
        <v>4</v>
      </c>
    </row>
    <row r="11" spans="2:13">
      <c r="L11" s="1" t="s">
        <v>18</v>
      </c>
      <c r="M11" s="1">
        <v>1.8316343410385062E-2</v>
      </c>
    </row>
    <row r="12" spans="2:13">
      <c r="L12" s="1" t="s">
        <v>19</v>
      </c>
      <c r="M12" s="1">
        <v>1.8338324357768731E-2</v>
      </c>
    </row>
    <row r="13" spans="2:13">
      <c r="L13" s="1" t="s">
        <v>20</v>
      </c>
      <c r="M13" s="1">
        <v>1.8313672827992664E-2</v>
      </c>
    </row>
    <row r="14" spans="2:13">
      <c r="L14" s="1" t="s">
        <v>21</v>
      </c>
      <c r="M14" s="1">
        <v>1.8340430009270433E-2</v>
      </c>
    </row>
  </sheetData>
  <mergeCells count="2">
    <mergeCell ref="C2:D2"/>
    <mergeCell ref="E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Vega Web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Haworth</dc:creator>
  <cp:lastModifiedBy>David Haworth</cp:lastModifiedBy>
  <dcterms:created xsi:type="dcterms:W3CDTF">2010-10-10T17:15:37Z</dcterms:created>
  <dcterms:modified xsi:type="dcterms:W3CDTF">2010-12-24T18:33:12Z</dcterms:modified>
</cp:coreProperties>
</file>